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7830" activeTab="1"/>
  </bookViews>
  <sheets>
    <sheet name="Feuil1" sheetId="1" r:id="rId1"/>
    <sheet name="Feuil1 (2)" sheetId="2" r:id="rId2"/>
    <sheet name="Feuil2" sheetId="3" r:id="rId3"/>
    <sheet name="Feuil3" sheetId="4" r:id="rId4"/>
  </sheets>
  <externalReferences>
    <externalReference r:id="rId7"/>
    <externalReference r:id="rId8"/>
  </externalReferences>
  <definedNames>
    <definedName name="CEC_arrondissts">#REF!</definedName>
    <definedName name="CES_arrondissements">'[2]CES05'!#REF!</definedName>
  </definedNames>
  <calcPr fullCalcOnLoad="1"/>
</workbook>
</file>

<file path=xl/sharedStrings.xml><?xml version="1.0" encoding="utf-8"?>
<sst xmlns="http://schemas.openxmlformats.org/spreadsheetml/2006/main" count="5" uniqueCount="5">
  <si>
    <t>INDICES</t>
  </si>
  <si>
    <t>PRESTATION</t>
  </si>
  <si>
    <t>TABLEAU PRESTATION "DEPART EN RETRAITE"</t>
  </si>
  <si>
    <t>PRIME MAXIMUM</t>
  </si>
  <si>
    <t>INDICE MAJ MAXIMUM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</si>
</sst>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.0"/>
    <numFmt numFmtId="180" formatCode="00000"/>
    <numFmt numFmtId="181" formatCode="#,##0\ &quot;€&quot;"/>
  </numFmts>
  <fonts count="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name val="Arial"/>
      <family val="0"/>
    </font>
    <font>
      <sz val="10"/>
      <color indexed="10"/>
      <name val="Arial"/>
      <family val="2"/>
    </font>
    <font>
      <b/>
      <sz val="16"/>
      <name val="Arial"/>
      <family val="2"/>
    </font>
    <font>
      <b/>
      <i/>
      <sz val="16"/>
      <name val="Antique Olive (W1)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" fontId="0" fillId="5" borderId="0" xfId="0" applyNumberFormat="1" applyFill="1" applyAlignment="1">
      <alignment/>
    </xf>
    <xf numFmtId="0" fontId="0" fillId="6" borderId="0" xfId="0" applyFill="1" applyAlignment="1">
      <alignment/>
    </xf>
    <xf numFmtId="181" fontId="0" fillId="5" borderId="0" xfId="0" applyNumberFormat="1" applyFill="1" applyAlignment="1">
      <alignment/>
    </xf>
    <xf numFmtId="181" fontId="0" fillId="6" borderId="0" xfId="0" applyNumberFormat="1" applyFill="1" applyAlignment="1">
      <alignment/>
    </xf>
    <xf numFmtId="18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5" fillId="4" borderId="0" xfId="0" applyFont="1" applyFill="1" applyAlignment="1">
      <alignment/>
    </xf>
    <xf numFmtId="181" fontId="5" fillId="5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7" fillId="5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6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Feuil1!$B$1:$B$44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Feuil1!$C$1:$C$44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marker val="1"/>
        <c:axId val="42395020"/>
        <c:axId val="46010861"/>
      </c:line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10861"/>
        <c:crosses val="autoZero"/>
        <c:auto val="1"/>
        <c:lblOffset val="100"/>
        <c:noMultiLvlLbl val="0"/>
      </c:catAx>
      <c:valAx>
        <c:axId val="46010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95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Feuil1!$D$1:$D$44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marker val="1"/>
        <c:axId val="11444566"/>
        <c:axId val="35892231"/>
      </c:line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92231"/>
        <c:crosses val="autoZero"/>
        <c:auto val="1"/>
        <c:lblOffset val="100"/>
        <c:noMultiLvlLbl val="0"/>
      </c:catAx>
      <c:valAx>
        <c:axId val="35892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4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'Feuil1 (2)'!$A$5:$A$79</c:f>
              <c:numCache>
                <c:ptCount val="75"/>
                <c:pt idx="0">
                  <c:v>270</c:v>
                </c:pt>
                <c:pt idx="1">
                  <c:v>280</c:v>
                </c:pt>
                <c:pt idx="2">
                  <c:v>290</c:v>
                </c:pt>
                <c:pt idx="3">
                  <c:v>300</c:v>
                </c:pt>
                <c:pt idx="4">
                  <c:v>310</c:v>
                </c:pt>
                <c:pt idx="5">
                  <c:v>320</c:v>
                </c:pt>
                <c:pt idx="6">
                  <c:v>330</c:v>
                </c:pt>
                <c:pt idx="7">
                  <c:v>340</c:v>
                </c:pt>
                <c:pt idx="8">
                  <c:v>350</c:v>
                </c:pt>
                <c:pt idx="9">
                  <c:v>360</c:v>
                </c:pt>
                <c:pt idx="10">
                  <c:v>370</c:v>
                </c:pt>
                <c:pt idx="11">
                  <c:v>380</c:v>
                </c:pt>
                <c:pt idx="12">
                  <c:v>390</c:v>
                </c:pt>
                <c:pt idx="13">
                  <c:v>400</c:v>
                </c:pt>
                <c:pt idx="14">
                  <c:v>410</c:v>
                </c:pt>
                <c:pt idx="15">
                  <c:v>420</c:v>
                </c:pt>
                <c:pt idx="16">
                  <c:v>430</c:v>
                </c:pt>
                <c:pt idx="17">
                  <c:v>440</c:v>
                </c:pt>
                <c:pt idx="18">
                  <c:v>450</c:v>
                </c:pt>
                <c:pt idx="19">
                  <c:v>460</c:v>
                </c:pt>
                <c:pt idx="20">
                  <c:v>470</c:v>
                </c:pt>
                <c:pt idx="21">
                  <c:v>480</c:v>
                </c:pt>
                <c:pt idx="22">
                  <c:v>490</c:v>
                </c:pt>
                <c:pt idx="23">
                  <c:v>500</c:v>
                </c:pt>
                <c:pt idx="24">
                  <c:v>510</c:v>
                </c:pt>
                <c:pt idx="25">
                  <c:v>520</c:v>
                </c:pt>
                <c:pt idx="26">
                  <c:v>530</c:v>
                </c:pt>
                <c:pt idx="27">
                  <c:v>540</c:v>
                </c:pt>
                <c:pt idx="28">
                  <c:v>550</c:v>
                </c:pt>
                <c:pt idx="29">
                  <c:v>560</c:v>
                </c:pt>
                <c:pt idx="30">
                  <c:v>570</c:v>
                </c:pt>
                <c:pt idx="31">
                  <c:v>580</c:v>
                </c:pt>
                <c:pt idx="32">
                  <c:v>590</c:v>
                </c:pt>
                <c:pt idx="33">
                  <c:v>600</c:v>
                </c:pt>
                <c:pt idx="34">
                  <c:v>610</c:v>
                </c:pt>
                <c:pt idx="35">
                  <c:v>620</c:v>
                </c:pt>
                <c:pt idx="36">
                  <c:v>630</c:v>
                </c:pt>
                <c:pt idx="37">
                  <c:v>640</c:v>
                </c:pt>
                <c:pt idx="38">
                  <c:v>650</c:v>
                </c:pt>
                <c:pt idx="39">
                  <c:v>660</c:v>
                </c:pt>
                <c:pt idx="40">
                  <c:v>670</c:v>
                </c:pt>
                <c:pt idx="41">
                  <c:v>680</c:v>
                </c:pt>
                <c:pt idx="42">
                  <c:v>690</c:v>
                </c:pt>
                <c:pt idx="43">
                  <c:v>700</c:v>
                </c:pt>
                <c:pt idx="44">
                  <c:v>710</c:v>
                </c:pt>
                <c:pt idx="45">
                  <c:v>720</c:v>
                </c:pt>
                <c:pt idx="46">
                  <c:v>730</c:v>
                </c:pt>
                <c:pt idx="47">
                  <c:v>740</c:v>
                </c:pt>
                <c:pt idx="48">
                  <c:v>750</c:v>
                </c:pt>
                <c:pt idx="49">
                  <c:v>760</c:v>
                </c:pt>
                <c:pt idx="50">
                  <c:v>770</c:v>
                </c:pt>
                <c:pt idx="51">
                  <c:v>780</c:v>
                </c:pt>
                <c:pt idx="52">
                  <c:v>790</c:v>
                </c:pt>
                <c:pt idx="53">
                  <c:v>800</c:v>
                </c:pt>
                <c:pt idx="54">
                  <c:v>810</c:v>
                </c:pt>
                <c:pt idx="55">
                  <c:v>820</c:v>
                </c:pt>
                <c:pt idx="56">
                  <c:v>830</c:v>
                </c:pt>
                <c:pt idx="57">
                  <c:v>840</c:v>
                </c:pt>
                <c:pt idx="58">
                  <c:v>850</c:v>
                </c:pt>
                <c:pt idx="59">
                  <c:v>860</c:v>
                </c:pt>
                <c:pt idx="60">
                  <c:v>870</c:v>
                </c:pt>
                <c:pt idx="61">
                  <c:v>880</c:v>
                </c:pt>
                <c:pt idx="62">
                  <c:v>890</c:v>
                </c:pt>
                <c:pt idx="63">
                  <c:v>900</c:v>
                </c:pt>
                <c:pt idx="64">
                  <c:v>910</c:v>
                </c:pt>
                <c:pt idx="65">
                  <c:v>920</c:v>
                </c:pt>
                <c:pt idx="66">
                  <c:v>930</c:v>
                </c:pt>
                <c:pt idx="67">
                  <c:v>940</c:v>
                </c:pt>
                <c:pt idx="68">
                  <c:v>950</c:v>
                </c:pt>
                <c:pt idx="69">
                  <c:v>960</c:v>
                </c:pt>
                <c:pt idx="70">
                  <c:v>970</c:v>
                </c:pt>
                <c:pt idx="71">
                  <c:v>980</c:v>
                </c:pt>
                <c:pt idx="72">
                  <c:v>990</c:v>
                </c:pt>
                <c:pt idx="73">
                  <c:v>1000</c:v>
                </c:pt>
                <c:pt idx="74">
                  <c:v>1010</c:v>
                </c:pt>
              </c:numCache>
            </c:numRef>
          </c:cat>
          <c:val>
            <c:numRef>
              <c:f>'Feuil1 (2)'!$D$5:$D$79</c:f>
              <c:numCache>
                <c:ptCount val="75"/>
                <c:pt idx="0">
                  <c:v>2000</c:v>
                </c:pt>
                <c:pt idx="1">
                  <c:v>1999.8356479579259</c:v>
                </c:pt>
                <c:pt idx="2">
                  <c:v>1999.3895495580102</c:v>
                </c:pt>
                <c:pt idx="3">
                  <c:v>1998.520831621333</c:v>
                </c:pt>
                <c:pt idx="4">
                  <c:v>1997.0886209689727</c:v>
                </c:pt>
                <c:pt idx="5">
                  <c:v>1994.952044422009</c:v>
                </c:pt>
                <c:pt idx="6">
                  <c:v>1991.9702288015214</c:v>
                </c:pt>
                <c:pt idx="7">
                  <c:v>1988.002300928589</c:v>
                </c:pt>
                <c:pt idx="8">
                  <c:v>1982.9073876242912</c:v>
                </c:pt>
                <c:pt idx="9">
                  <c:v>1976.5446157097074</c:v>
                </c:pt>
                <c:pt idx="10">
                  <c:v>1968.7731120059166</c:v>
                </c:pt>
                <c:pt idx="11">
                  <c:v>1959.4520033339986</c:v>
                </c:pt>
                <c:pt idx="12">
                  <c:v>1948.4404165150324</c:v>
                </c:pt>
                <c:pt idx="13">
                  <c:v>1935.5974783700974</c:v>
                </c:pt>
                <c:pt idx="14">
                  <c:v>1920.782315720273</c:v>
                </c:pt>
                <c:pt idx="15">
                  <c:v>1903.854055386638</c:v>
                </c:pt>
                <c:pt idx="16">
                  <c:v>1884.6718241902727</c:v>
                </c:pt>
                <c:pt idx="17">
                  <c:v>1863.0947489522557</c:v>
                </c:pt>
                <c:pt idx="18">
                  <c:v>1838.9819564936665</c:v>
                </c:pt>
                <c:pt idx="19">
                  <c:v>1812.1925736355847</c:v>
                </c:pt>
                <c:pt idx="20">
                  <c:v>1782.585727199089</c:v>
                </c:pt>
                <c:pt idx="21">
                  <c:v>1750.0205440052591</c:v>
                </c:pt>
                <c:pt idx="22">
                  <c:v>1714.3561508751745</c:v>
                </c:pt>
                <c:pt idx="23">
                  <c:v>1675.4516746299144</c:v>
                </c:pt>
                <c:pt idx="24">
                  <c:v>1633.166242090558</c:v>
                </c:pt>
                <c:pt idx="25">
                  <c:v>1587.3589800781847</c:v>
                </c:pt>
                <c:pt idx="26">
                  <c:v>1537.8890154138735</c:v>
                </c:pt>
                <c:pt idx="27">
                  <c:v>1484.6154749187044</c:v>
                </c:pt>
                <c:pt idx="28">
                  <c:v>1427.3974854137564</c:v>
                </c:pt>
                <c:pt idx="29">
                  <c:v>1366.0941737201085</c:v>
                </c:pt>
                <c:pt idx="30">
                  <c:v>1300.5646666588405</c:v>
                </c:pt>
                <c:pt idx="31">
                  <c:v>1230.6680910510313</c:v>
                </c:pt>
                <c:pt idx="32">
                  <c:v>1156.2635737177607</c:v>
                </c:pt>
                <c:pt idx="33">
                  <c:v>1077.2102414801075</c:v>
                </c:pt>
                <c:pt idx="34">
                  <c:v>993.3672211591514</c:v>
                </c:pt>
                <c:pt idx="35">
                  <c:v>904.5936395759717</c:v>
                </c:pt>
                <c:pt idx="36">
                  <c:v>810.7486235516477</c:v>
                </c:pt>
                <c:pt idx="37">
                  <c:v>711.6912999072586</c:v>
                </c:pt>
                <c:pt idx="38">
                  <c:v>607.2807954638837</c:v>
                </c:pt>
                <c:pt idx="39">
                  <c:v>497.37623704260244</c:v>
                </c:pt>
                <c:pt idx="40">
                  <c:v>381.83675146449406</c:v>
                </c:pt>
                <c:pt idx="41">
                  <c:v>260.521465550638</c:v>
                </c:pt>
                <c:pt idx="42">
                  <c:v>133.28950612211358</c:v>
                </c:pt>
                <c:pt idx="43">
                  <c:v>0</c:v>
                </c:pt>
                <c:pt idx="44">
                  <c:v>-139.48792599462334</c:v>
                </c:pt>
                <c:pt idx="45">
                  <c:v>-285.3151450406771</c:v>
                </c:pt>
                <c:pt idx="46">
                  <c:v>-437.622530317082</c:v>
                </c:pt>
                <c:pt idx="47">
                  <c:v>-596.5509550027588</c:v>
                </c:pt>
                <c:pt idx="48">
                  <c:v>-762.241292276628</c:v>
                </c:pt>
                <c:pt idx="49">
                  <c:v>-934.8344153176104</c:v>
                </c:pt>
                <c:pt idx="50">
                  <c:v>-1114.4711973046265</c:v>
                </c:pt>
                <c:pt idx="51">
                  <c:v>-1301.292511416597</c:v>
                </c:pt>
                <c:pt idx="52">
                  <c:v>-1495.4392308324432</c:v>
                </c:pt>
                <c:pt idx="53">
                  <c:v>-1697.0522287310848</c:v>
                </c:pt>
                <c:pt idx="54">
                  <c:v>-1906.272378291443</c:v>
                </c:pt>
                <c:pt idx="55">
                  <c:v>-2123.2405526924385</c:v>
                </c:pt>
                <c:pt idx="56">
                  <c:v>-2348.0976251129923</c:v>
                </c:pt>
                <c:pt idx="57">
                  <c:v>-2580.9844687320237</c:v>
                </c:pt>
                <c:pt idx="58">
                  <c:v>-2822.0419567284553</c:v>
                </c:pt>
                <c:pt idx="59">
                  <c:v>-3071.4109622812066</c:v>
                </c:pt>
                <c:pt idx="60">
                  <c:v>-3329.232358569198</c:v>
                </c:pt>
                <c:pt idx="61">
                  <c:v>-3595.647018771351</c:v>
                </c:pt>
                <c:pt idx="62">
                  <c:v>-3870.795816066586</c:v>
                </c:pt>
                <c:pt idx="63">
                  <c:v>-4154.8196236338235</c:v>
                </c:pt>
                <c:pt idx="64">
                  <c:v>-4447.859314651984</c:v>
                </c:pt>
                <c:pt idx="65">
                  <c:v>-4750.055762299989</c:v>
                </c:pt>
                <c:pt idx="66">
                  <c:v>-5061.549839756759</c:v>
                </c:pt>
                <c:pt idx="67">
                  <c:v>-5382.482420201214</c:v>
                </c:pt>
                <c:pt idx="68">
                  <c:v>-5712.994376812275</c:v>
                </c:pt>
                <c:pt idx="69">
                  <c:v>-6053.2265827688625</c:v>
                </c:pt>
                <c:pt idx="70">
                  <c:v>-6403.319911249898</c:v>
                </c:pt>
                <c:pt idx="71">
                  <c:v>-6763.4152354343005</c:v>
                </c:pt>
                <c:pt idx="72">
                  <c:v>-7133.653428500992</c:v>
                </c:pt>
                <c:pt idx="73">
                  <c:v>-7514.175363628893</c:v>
                </c:pt>
                <c:pt idx="74">
                  <c:v>-7905.121913996924</c:v>
                </c:pt>
              </c:numCache>
            </c:numRef>
          </c:val>
          <c:smooth val="0"/>
        </c:ser>
        <c:marker val="1"/>
        <c:axId val="54594624"/>
        <c:axId val="21589569"/>
      </c:line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89569"/>
        <c:crosses val="autoZero"/>
        <c:auto val="1"/>
        <c:lblOffset val="100"/>
        <c:noMultiLvlLbl val="0"/>
      </c:catAx>
      <c:valAx>
        <c:axId val="21589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94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'Feuil1 (2)'!$A$5:$A$48</c:f>
              <c:numCache>
                <c:ptCount val="44"/>
                <c:pt idx="0">
                  <c:v>270</c:v>
                </c:pt>
                <c:pt idx="1">
                  <c:v>280</c:v>
                </c:pt>
                <c:pt idx="2">
                  <c:v>290</c:v>
                </c:pt>
                <c:pt idx="3">
                  <c:v>300</c:v>
                </c:pt>
                <c:pt idx="4">
                  <c:v>310</c:v>
                </c:pt>
                <c:pt idx="5">
                  <c:v>320</c:v>
                </c:pt>
                <c:pt idx="6">
                  <c:v>330</c:v>
                </c:pt>
                <c:pt idx="7">
                  <c:v>340</c:v>
                </c:pt>
                <c:pt idx="8">
                  <c:v>350</c:v>
                </c:pt>
                <c:pt idx="9">
                  <c:v>360</c:v>
                </c:pt>
                <c:pt idx="10">
                  <c:v>370</c:v>
                </c:pt>
                <c:pt idx="11">
                  <c:v>380</c:v>
                </c:pt>
                <c:pt idx="12">
                  <c:v>390</c:v>
                </c:pt>
                <c:pt idx="13">
                  <c:v>400</c:v>
                </c:pt>
                <c:pt idx="14">
                  <c:v>410</c:v>
                </c:pt>
                <c:pt idx="15">
                  <c:v>420</c:v>
                </c:pt>
                <c:pt idx="16">
                  <c:v>430</c:v>
                </c:pt>
                <c:pt idx="17">
                  <c:v>440</c:v>
                </c:pt>
                <c:pt idx="18">
                  <c:v>450</c:v>
                </c:pt>
                <c:pt idx="19">
                  <c:v>460</c:v>
                </c:pt>
                <c:pt idx="20">
                  <c:v>470</c:v>
                </c:pt>
                <c:pt idx="21">
                  <c:v>480</c:v>
                </c:pt>
                <c:pt idx="22">
                  <c:v>490</c:v>
                </c:pt>
                <c:pt idx="23">
                  <c:v>500</c:v>
                </c:pt>
                <c:pt idx="24">
                  <c:v>510</c:v>
                </c:pt>
                <c:pt idx="25">
                  <c:v>520</c:v>
                </c:pt>
                <c:pt idx="26">
                  <c:v>530</c:v>
                </c:pt>
                <c:pt idx="27">
                  <c:v>540</c:v>
                </c:pt>
                <c:pt idx="28">
                  <c:v>550</c:v>
                </c:pt>
                <c:pt idx="29">
                  <c:v>560</c:v>
                </c:pt>
                <c:pt idx="30">
                  <c:v>570</c:v>
                </c:pt>
                <c:pt idx="31">
                  <c:v>580</c:v>
                </c:pt>
                <c:pt idx="32">
                  <c:v>590</c:v>
                </c:pt>
                <c:pt idx="33">
                  <c:v>600</c:v>
                </c:pt>
                <c:pt idx="34">
                  <c:v>610</c:v>
                </c:pt>
                <c:pt idx="35">
                  <c:v>620</c:v>
                </c:pt>
                <c:pt idx="36">
                  <c:v>630</c:v>
                </c:pt>
                <c:pt idx="37">
                  <c:v>640</c:v>
                </c:pt>
                <c:pt idx="38">
                  <c:v>650</c:v>
                </c:pt>
                <c:pt idx="39">
                  <c:v>660</c:v>
                </c:pt>
                <c:pt idx="40">
                  <c:v>670</c:v>
                </c:pt>
                <c:pt idx="41">
                  <c:v>680</c:v>
                </c:pt>
                <c:pt idx="42">
                  <c:v>690</c:v>
                </c:pt>
                <c:pt idx="43">
                  <c:v>700</c:v>
                </c:pt>
              </c:numCache>
            </c:numRef>
          </c:cat>
          <c:val>
            <c:numRef>
              <c:f>'Feuil1 (2)'!$D$5:$D$48</c:f>
              <c:numCache>
                <c:ptCount val="44"/>
                <c:pt idx="0">
                  <c:v>2000</c:v>
                </c:pt>
                <c:pt idx="1">
                  <c:v>1999.8356479579259</c:v>
                </c:pt>
                <c:pt idx="2">
                  <c:v>1999.3895495580102</c:v>
                </c:pt>
                <c:pt idx="3">
                  <c:v>1998.520831621333</c:v>
                </c:pt>
                <c:pt idx="4">
                  <c:v>1997.0886209689727</c:v>
                </c:pt>
                <c:pt idx="5">
                  <c:v>1994.952044422009</c:v>
                </c:pt>
                <c:pt idx="6">
                  <c:v>1991.9702288015214</c:v>
                </c:pt>
                <c:pt idx="7">
                  <c:v>1988.002300928589</c:v>
                </c:pt>
                <c:pt idx="8">
                  <c:v>1982.9073876242912</c:v>
                </c:pt>
                <c:pt idx="9">
                  <c:v>1976.5446157097074</c:v>
                </c:pt>
                <c:pt idx="10">
                  <c:v>1968.7731120059166</c:v>
                </c:pt>
                <c:pt idx="11">
                  <c:v>1959.4520033339986</c:v>
                </c:pt>
                <c:pt idx="12">
                  <c:v>1948.4404165150324</c:v>
                </c:pt>
                <c:pt idx="13">
                  <c:v>1935.5974783700974</c:v>
                </c:pt>
                <c:pt idx="14">
                  <c:v>1920.782315720273</c:v>
                </c:pt>
                <c:pt idx="15">
                  <c:v>1903.854055386638</c:v>
                </c:pt>
                <c:pt idx="16">
                  <c:v>1884.6718241902727</c:v>
                </c:pt>
                <c:pt idx="17">
                  <c:v>1863.0947489522557</c:v>
                </c:pt>
                <c:pt idx="18">
                  <c:v>1838.9819564936665</c:v>
                </c:pt>
                <c:pt idx="19">
                  <c:v>1812.1925736355847</c:v>
                </c:pt>
                <c:pt idx="20">
                  <c:v>1782.585727199089</c:v>
                </c:pt>
                <c:pt idx="21">
                  <c:v>1750.0205440052591</c:v>
                </c:pt>
                <c:pt idx="22">
                  <c:v>1714.3561508751745</c:v>
                </c:pt>
                <c:pt idx="23">
                  <c:v>1675.4516746299144</c:v>
                </c:pt>
                <c:pt idx="24">
                  <c:v>1633.166242090558</c:v>
                </c:pt>
                <c:pt idx="25">
                  <c:v>1587.3589800781847</c:v>
                </c:pt>
                <c:pt idx="26">
                  <c:v>1537.8890154138735</c:v>
                </c:pt>
                <c:pt idx="27">
                  <c:v>1484.6154749187044</c:v>
                </c:pt>
                <c:pt idx="28">
                  <c:v>1427.3974854137564</c:v>
                </c:pt>
                <c:pt idx="29">
                  <c:v>1366.0941737201085</c:v>
                </c:pt>
                <c:pt idx="30">
                  <c:v>1300.5646666588405</c:v>
                </c:pt>
                <c:pt idx="31">
                  <c:v>1230.6680910510313</c:v>
                </c:pt>
                <c:pt idx="32">
                  <c:v>1156.2635737177607</c:v>
                </c:pt>
                <c:pt idx="33">
                  <c:v>1077.2102414801075</c:v>
                </c:pt>
                <c:pt idx="34">
                  <c:v>993.3672211591514</c:v>
                </c:pt>
                <c:pt idx="35">
                  <c:v>904.5936395759717</c:v>
                </c:pt>
                <c:pt idx="36">
                  <c:v>810.7486235516477</c:v>
                </c:pt>
                <c:pt idx="37">
                  <c:v>711.6912999072586</c:v>
                </c:pt>
                <c:pt idx="38">
                  <c:v>607.2807954638837</c:v>
                </c:pt>
                <c:pt idx="39">
                  <c:v>497.37623704260244</c:v>
                </c:pt>
                <c:pt idx="40">
                  <c:v>381.83675146449406</c:v>
                </c:pt>
                <c:pt idx="41">
                  <c:v>260.521465550638</c:v>
                </c:pt>
                <c:pt idx="42">
                  <c:v>133.28950612211358</c:v>
                </c:pt>
                <c:pt idx="43">
                  <c:v>0</c:v>
                </c:pt>
              </c:numCache>
            </c:numRef>
          </c:val>
          <c:smooth val="0"/>
        </c:ser>
        <c:marker val="1"/>
        <c:axId val="60088394"/>
        <c:axId val="3924635"/>
      </c:line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4635"/>
        <c:crosses val="autoZero"/>
        <c:auto val="1"/>
        <c:lblOffset val="100"/>
        <c:noMultiLvlLbl val="0"/>
      </c:catAx>
      <c:valAx>
        <c:axId val="3924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20</xdr:row>
      <xdr:rowOff>152400</xdr:rowOff>
    </xdr:from>
    <xdr:to>
      <xdr:col>8</xdr:col>
      <xdr:colOff>590550</xdr:colOff>
      <xdr:row>32</xdr:row>
      <xdr:rowOff>66675</xdr:rowOff>
    </xdr:to>
    <xdr:graphicFrame>
      <xdr:nvGraphicFramePr>
        <xdr:cNvPr id="1" name="Chart 6"/>
        <xdr:cNvGraphicFramePr/>
      </xdr:nvGraphicFramePr>
      <xdr:xfrm>
        <a:off x="3486150" y="3390900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0</xdr:row>
      <xdr:rowOff>104775</xdr:rowOff>
    </xdr:from>
    <xdr:to>
      <xdr:col>8</xdr:col>
      <xdr:colOff>647700</xdr:colOff>
      <xdr:row>12</xdr:row>
      <xdr:rowOff>19050</xdr:rowOff>
    </xdr:to>
    <xdr:graphicFrame>
      <xdr:nvGraphicFramePr>
        <xdr:cNvPr id="2" name="Chart 7"/>
        <xdr:cNvGraphicFramePr/>
      </xdr:nvGraphicFramePr>
      <xdr:xfrm>
        <a:off x="3543300" y="104775"/>
        <a:ext cx="36099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50</xdr:row>
      <xdr:rowOff>0</xdr:rowOff>
    </xdr:from>
    <xdr:to>
      <xdr:col>9</xdr:col>
      <xdr:colOff>723900</xdr:colOff>
      <xdr:row>62</xdr:row>
      <xdr:rowOff>76200</xdr:rowOff>
    </xdr:to>
    <xdr:graphicFrame>
      <xdr:nvGraphicFramePr>
        <xdr:cNvPr id="1" name="Chart 2"/>
        <xdr:cNvGraphicFramePr/>
      </xdr:nvGraphicFramePr>
      <xdr:xfrm>
        <a:off x="1990725" y="8486775"/>
        <a:ext cx="43148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2</xdr:row>
      <xdr:rowOff>9525</xdr:rowOff>
    </xdr:from>
    <xdr:to>
      <xdr:col>8</xdr:col>
      <xdr:colOff>504825</xdr:colOff>
      <xdr:row>6</xdr:row>
      <xdr:rowOff>152400</xdr:rowOff>
    </xdr:to>
    <xdr:sp>
      <xdr:nvSpPr>
        <xdr:cNvPr id="2" name="Rectangle 5"/>
        <xdr:cNvSpPr>
          <a:spLocks/>
        </xdr:cNvSpPr>
      </xdr:nvSpPr>
      <xdr:spPr>
        <a:xfrm flipV="1">
          <a:off x="2457450" y="523875"/>
          <a:ext cx="28670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CALCULEZ VOTRE PRESTATION DE 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É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PART EN RETRAITE PERSONNALIS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ÉE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-Portez votre indice final zone "ocre" ci-contre
-le montant apparaît zone verte</a:t>
          </a:r>
        </a:p>
      </xdr:txBody>
    </xdr:sp>
    <xdr:clientData/>
  </xdr:twoCellAnchor>
  <xdr:twoCellAnchor>
    <xdr:from>
      <xdr:col>4</xdr:col>
      <xdr:colOff>209550</xdr:colOff>
      <xdr:row>29</xdr:row>
      <xdr:rowOff>133350</xdr:rowOff>
    </xdr:from>
    <xdr:to>
      <xdr:col>9</xdr:col>
      <xdr:colOff>714375</xdr:colOff>
      <xdr:row>42</xdr:row>
      <xdr:rowOff>57150</xdr:rowOff>
    </xdr:to>
    <xdr:graphicFrame>
      <xdr:nvGraphicFramePr>
        <xdr:cNvPr id="3" name="Chart 7"/>
        <xdr:cNvGraphicFramePr/>
      </xdr:nvGraphicFramePr>
      <xdr:xfrm>
        <a:off x="1981200" y="5219700"/>
        <a:ext cx="43148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142875</xdr:rowOff>
    </xdr:from>
    <xdr:to>
      <xdr:col>7</xdr:col>
      <xdr:colOff>352425</xdr:colOff>
      <xdr:row>28</xdr:row>
      <xdr:rowOff>142875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990725" y="4419600"/>
          <a:ext cx="24193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COURBE FAISANT APPARAÎTRE LA 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É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CLINAISON DE L'INDICE 270 A INDICE MAXIMUM CHOISI</a:t>
          </a:r>
        </a:p>
      </xdr:txBody>
    </xdr:sp>
    <xdr:clientData/>
  </xdr:twoCellAnchor>
  <xdr:twoCellAnchor>
    <xdr:from>
      <xdr:col>4</xdr:col>
      <xdr:colOff>228600</xdr:colOff>
      <xdr:row>46</xdr:row>
      <xdr:rowOff>57150</xdr:rowOff>
    </xdr:from>
    <xdr:to>
      <xdr:col>7</xdr:col>
      <xdr:colOff>409575</xdr:colOff>
      <xdr:row>49</xdr:row>
      <xdr:rowOff>19050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000250" y="7896225"/>
          <a:ext cx="24669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COURBE FAISANT APPARAÎTRE LA 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É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CLINAISON DE L'INDICE 270 A 1010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esuresPCS_dur&#233;e_05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rogrammation_2006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V"/>
      <sheetName val="CAE"/>
      <sheetName val="C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é"/>
      <sheetName val="CAV"/>
      <sheetName val="CAVbilan"/>
      <sheetName val="CAEbilan"/>
      <sheetName val="CEC04"/>
      <sheetName val="CEC05"/>
      <sheetName val="CES04"/>
      <sheetName val="CES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28">
      <selection activeCell="B1" sqref="B1"/>
    </sheetView>
  </sheetViews>
  <sheetFormatPr defaultColWidth="11.421875" defaultRowHeight="12.75"/>
  <cols>
    <col min="2" max="2" width="12.421875" style="0" bestFit="1" customWidth="1"/>
    <col min="3" max="3" width="16.57421875" style="0" bestFit="1" customWidth="1"/>
  </cols>
  <sheetData>
    <row r="1" spans="1:4" ht="12.75">
      <c r="A1">
        <v>1</v>
      </c>
      <c r="B1">
        <f>POWER(A1,5)</f>
        <v>1</v>
      </c>
      <c r="C1" s="1">
        <f>$B$44-B1</f>
        <v>164916223</v>
      </c>
      <c r="D1">
        <f>C1/$C$1*1000</f>
        <v>1000</v>
      </c>
    </row>
    <row r="2" spans="1:4" ht="12.75">
      <c r="A2">
        <v>2</v>
      </c>
      <c r="B2">
        <f aca="true" t="shared" si="0" ref="B2:B44">POWER(A2,5)</f>
        <v>32</v>
      </c>
      <c r="C2" s="1">
        <f aca="true" t="shared" si="1" ref="C2:C44">$B$44-B2</f>
        <v>164916192</v>
      </c>
      <c r="D2">
        <f aca="true" t="shared" si="2" ref="D2:D44">C2/$C$1*1000</f>
        <v>999.9998120257701</v>
      </c>
    </row>
    <row r="3" spans="1:4" ht="12.75">
      <c r="A3">
        <v>3</v>
      </c>
      <c r="B3">
        <f t="shared" si="0"/>
        <v>243</v>
      </c>
      <c r="C3" s="1">
        <f t="shared" si="1"/>
        <v>164915981</v>
      </c>
      <c r="D3">
        <f t="shared" si="2"/>
        <v>999.9985325882706</v>
      </c>
    </row>
    <row r="4" spans="1:4" ht="12.75">
      <c r="A4">
        <v>4</v>
      </c>
      <c r="B4">
        <f t="shared" si="0"/>
        <v>1024</v>
      </c>
      <c r="C4" s="1">
        <f t="shared" si="1"/>
        <v>164915200</v>
      </c>
      <c r="D4">
        <f t="shared" si="2"/>
        <v>999.9937968504165</v>
      </c>
    </row>
    <row r="5" spans="1:4" ht="12.75">
      <c r="A5">
        <v>5</v>
      </c>
      <c r="B5">
        <f t="shared" si="0"/>
        <v>3125</v>
      </c>
      <c r="C5" s="1">
        <f t="shared" si="1"/>
        <v>164913099</v>
      </c>
      <c r="D5">
        <f t="shared" si="2"/>
        <v>999.9810570485839</v>
      </c>
    </row>
    <row r="6" spans="1:4" ht="12.75">
      <c r="A6">
        <v>6</v>
      </c>
      <c r="B6">
        <f t="shared" si="0"/>
        <v>7776</v>
      </c>
      <c r="C6" s="1">
        <f t="shared" si="1"/>
        <v>164908448</v>
      </c>
      <c r="D6">
        <f t="shared" si="2"/>
        <v>999.952854850429</v>
      </c>
    </row>
    <row r="7" spans="1:4" ht="12.75">
      <c r="A7">
        <v>7</v>
      </c>
      <c r="B7">
        <f t="shared" si="0"/>
        <v>16807</v>
      </c>
      <c r="C7" s="1">
        <f t="shared" si="1"/>
        <v>164899417</v>
      </c>
      <c r="D7">
        <f t="shared" si="2"/>
        <v>999.8980937127088</v>
      </c>
    </row>
    <row r="8" spans="1:4" ht="12.75">
      <c r="A8">
        <v>8</v>
      </c>
      <c r="B8">
        <f t="shared" si="0"/>
        <v>32768</v>
      </c>
      <c r="C8" s="1">
        <f t="shared" si="1"/>
        <v>164883456</v>
      </c>
      <c r="D8">
        <f t="shared" si="2"/>
        <v>999.8013112391011</v>
      </c>
    </row>
    <row r="9" spans="1:4" ht="12.75">
      <c r="A9">
        <v>9</v>
      </c>
      <c r="B9">
        <f t="shared" si="0"/>
        <v>59049</v>
      </c>
      <c r="C9" s="1">
        <f t="shared" si="1"/>
        <v>164857175</v>
      </c>
      <c r="D9">
        <f t="shared" si="2"/>
        <v>999.6419515380243</v>
      </c>
    </row>
    <row r="10" spans="1:4" ht="12.75">
      <c r="A10">
        <v>10</v>
      </c>
      <c r="B10">
        <f t="shared" si="0"/>
        <v>100000</v>
      </c>
      <c r="C10" s="1">
        <f t="shared" si="1"/>
        <v>164816224</v>
      </c>
      <c r="D10">
        <f t="shared" si="2"/>
        <v>999.3936375804581</v>
      </c>
    </row>
    <row r="11" spans="1:4" ht="12.75">
      <c r="A11">
        <v>11</v>
      </c>
      <c r="B11">
        <f t="shared" si="0"/>
        <v>161051</v>
      </c>
      <c r="C11" s="1">
        <f t="shared" si="1"/>
        <v>164755173</v>
      </c>
      <c r="D11">
        <f t="shared" si="2"/>
        <v>999.0234435577632</v>
      </c>
    </row>
    <row r="12" spans="1:4" ht="12.75">
      <c r="A12">
        <v>12</v>
      </c>
      <c r="B12">
        <f t="shared" si="0"/>
        <v>248832</v>
      </c>
      <c r="C12" s="1">
        <f t="shared" si="1"/>
        <v>164667392</v>
      </c>
      <c r="D12">
        <f t="shared" si="2"/>
        <v>998.4911672395019</v>
      </c>
    </row>
    <row r="13" spans="1:4" ht="12.75">
      <c r="A13">
        <v>13</v>
      </c>
      <c r="B13">
        <f t="shared" si="0"/>
        <v>371293</v>
      </c>
      <c r="C13" s="1">
        <f t="shared" si="1"/>
        <v>164544931</v>
      </c>
      <c r="D13">
        <f t="shared" si="2"/>
        <v>997.7486023312576</v>
      </c>
    </row>
    <row r="14" spans="1:4" ht="12.75">
      <c r="A14">
        <v>14</v>
      </c>
      <c r="B14">
        <f t="shared" si="0"/>
        <v>537824</v>
      </c>
      <c r="C14" s="1">
        <f t="shared" si="1"/>
        <v>164378400</v>
      </c>
      <c r="D14">
        <f t="shared" si="2"/>
        <v>996.7388108324552</v>
      </c>
    </row>
    <row r="15" spans="1:4" ht="12.75">
      <c r="A15">
        <v>15</v>
      </c>
      <c r="B15">
        <f t="shared" si="0"/>
        <v>759375</v>
      </c>
      <c r="C15" s="1">
        <f t="shared" si="1"/>
        <v>164156849</v>
      </c>
      <c r="D15">
        <f t="shared" si="2"/>
        <v>995.3953953941814</v>
      </c>
    </row>
    <row r="16" spans="1:4" ht="12.75">
      <c r="A16">
        <v>16</v>
      </c>
      <c r="B16">
        <f t="shared" si="0"/>
        <v>1048576</v>
      </c>
      <c r="C16" s="1">
        <f t="shared" si="1"/>
        <v>163867648</v>
      </c>
      <c r="D16">
        <f t="shared" si="2"/>
        <v>993.6417716770047</v>
      </c>
    </row>
    <row r="17" spans="1:4" ht="12.75">
      <c r="A17">
        <v>17</v>
      </c>
      <c r="B17">
        <f t="shared" si="0"/>
        <v>1419857</v>
      </c>
      <c r="C17" s="1">
        <f t="shared" si="1"/>
        <v>163496367</v>
      </c>
      <c r="D17">
        <f t="shared" si="2"/>
        <v>991.3904407087956</v>
      </c>
    </row>
    <row r="18" spans="1:4" ht="12.75">
      <c r="A18">
        <v>18</v>
      </c>
      <c r="B18">
        <f t="shared" si="0"/>
        <v>1889568</v>
      </c>
      <c r="C18" s="1">
        <f t="shared" si="1"/>
        <v>163026656</v>
      </c>
      <c r="D18">
        <f t="shared" si="2"/>
        <v>988.5422612425461</v>
      </c>
    </row>
    <row r="19" spans="1:4" ht="12.75">
      <c r="A19">
        <v>19</v>
      </c>
      <c r="B19">
        <f t="shared" si="0"/>
        <v>2476099</v>
      </c>
      <c r="C19" s="1">
        <f t="shared" si="1"/>
        <v>162440125</v>
      </c>
      <c r="D19">
        <f t="shared" si="2"/>
        <v>984.9857221141913</v>
      </c>
    </row>
    <row r="20" spans="1:4" ht="12.75">
      <c r="A20">
        <v>20</v>
      </c>
      <c r="B20">
        <f t="shared" si="0"/>
        <v>3200000</v>
      </c>
      <c r="C20" s="1">
        <f t="shared" si="1"/>
        <v>161716224</v>
      </c>
      <c r="D20">
        <f t="shared" si="2"/>
        <v>980.5962146004277</v>
      </c>
    </row>
    <row r="21" spans="1:4" ht="12.75">
      <c r="A21">
        <v>21</v>
      </c>
      <c r="B21">
        <f t="shared" si="0"/>
        <v>4084101</v>
      </c>
      <c r="C21" s="1">
        <f t="shared" si="1"/>
        <v>160832123</v>
      </c>
      <c r="D21">
        <f t="shared" si="2"/>
        <v>975.2353047765349</v>
      </c>
    </row>
    <row r="22" spans="1:4" ht="12.75">
      <c r="A22">
        <v>22</v>
      </c>
      <c r="B22">
        <f t="shared" si="0"/>
        <v>5153632</v>
      </c>
      <c r="C22" s="1">
        <f t="shared" si="1"/>
        <v>159762592</v>
      </c>
      <c r="D22">
        <f t="shared" si="2"/>
        <v>968.7500058741947</v>
      </c>
    </row>
    <row r="23" spans="1:4" ht="12.75">
      <c r="A23">
        <v>23</v>
      </c>
      <c r="B23">
        <f t="shared" si="0"/>
        <v>6436343</v>
      </c>
      <c r="C23" s="1">
        <f t="shared" si="1"/>
        <v>158479881</v>
      </c>
      <c r="D23">
        <f t="shared" si="2"/>
        <v>960.9720506393115</v>
      </c>
    </row>
    <row r="24" spans="1:4" ht="12.75">
      <c r="A24">
        <v>24</v>
      </c>
      <c r="B24">
        <f t="shared" si="0"/>
        <v>7962624</v>
      </c>
      <c r="C24" s="1">
        <f t="shared" si="1"/>
        <v>156953600</v>
      </c>
      <c r="D24">
        <f t="shared" si="2"/>
        <v>951.717163689833</v>
      </c>
    </row>
    <row r="25" spans="1:4" ht="12.75">
      <c r="A25">
        <v>25</v>
      </c>
      <c r="B25">
        <f t="shared" si="0"/>
        <v>9765625</v>
      </c>
      <c r="C25" s="1">
        <f t="shared" si="1"/>
        <v>155150599</v>
      </c>
      <c r="D25">
        <f t="shared" si="2"/>
        <v>940.7843338735693</v>
      </c>
    </row>
    <row r="26" spans="1:4" ht="12.75">
      <c r="A26">
        <v>26</v>
      </c>
      <c r="B26">
        <f t="shared" si="0"/>
        <v>11881376</v>
      </c>
      <c r="C26" s="1">
        <f t="shared" si="1"/>
        <v>153034848</v>
      </c>
      <c r="D26">
        <f t="shared" si="2"/>
        <v>927.9550866260138</v>
      </c>
    </row>
    <row r="27" spans="1:4" ht="12.75">
      <c r="A27">
        <v>27</v>
      </c>
      <c r="B27">
        <f t="shared" si="0"/>
        <v>14348907</v>
      </c>
      <c r="C27" s="1">
        <f t="shared" si="1"/>
        <v>150567317</v>
      </c>
      <c r="D27">
        <f t="shared" si="2"/>
        <v>912.9927563281631</v>
      </c>
    </row>
    <row r="28" spans="1:4" ht="12.75">
      <c r="A28">
        <v>28</v>
      </c>
      <c r="B28">
        <f t="shared" si="0"/>
        <v>17210368</v>
      </c>
      <c r="C28" s="1">
        <f t="shared" si="1"/>
        <v>147705856</v>
      </c>
      <c r="D28">
        <f t="shared" si="2"/>
        <v>895.6417586643372</v>
      </c>
    </row>
    <row r="29" spans="1:4" ht="12.75">
      <c r="A29">
        <v>29</v>
      </c>
      <c r="B29">
        <f t="shared" si="0"/>
        <v>20511149</v>
      </c>
      <c r="C29" s="1">
        <f t="shared" si="1"/>
        <v>144405075</v>
      </c>
      <c r="D29">
        <f t="shared" si="2"/>
        <v>875.6268629799993</v>
      </c>
    </row>
    <row r="30" spans="1:4" ht="12.75">
      <c r="A30">
        <v>30</v>
      </c>
      <c r="B30">
        <f t="shared" si="0"/>
        <v>24300000</v>
      </c>
      <c r="C30" s="1">
        <f t="shared" si="1"/>
        <v>140616224</v>
      </c>
      <c r="D30">
        <f t="shared" si="2"/>
        <v>852.6524646395765</v>
      </c>
    </row>
    <row r="31" spans="1:4" ht="12.75">
      <c r="A31">
        <v>31</v>
      </c>
      <c r="B31">
        <f t="shared" si="0"/>
        <v>28629151</v>
      </c>
      <c r="C31" s="1">
        <f t="shared" si="1"/>
        <v>136287073</v>
      </c>
      <c r="D31">
        <f t="shared" si="2"/>
        <v>826.4018573842793</v>
      </c>
    </row>
    <row r="32" spans="1:4" ht="12.75">
      <c r="A32">
        <v>32</v>
      </c>
      <c r="B32">
        <f t="shared" si="0"/>
        <v>33554432</v>
      </c>
      <c r="C32" s="1">
        <f t="shared" si="1"/>
        <v>131361792</v>
      </c>
      <c r="D32">
        <f t="shared" si="2"/>
        <v>796.5365056899223</v>
      </c>
    </row>
    <row r="33" spans="1:4" ht="12.75">
      <c r="A33">
        <v>33</v>
      </c>
      <c r="B33">
        <f t="shared" si="0"/>
        <v>39135393</v>
      </c>
      <c r="C33" s="1">
        <f t="shared" si="1"/>
        <v>125780831</v>
      </c>
      <c r="D33">
        <f t="shared" si="2"/>
        <v>762.6953171247441</v>
      </c>
    </row>
    <row r="34" spans="1:4" ht="12.75">
      <c r="A34">
        <v>34</v>
      </c>
      <c r="B34">
        <f t="shared" si="0"/>
        <v>45435424</v>
      </c>
      <c r="C34" s="1">
        <f t="shared" si="1"/>
        <v>119480800</v>
      </c>
      <c r="D34">
        <f t="shared" si="2"/>
        <v>724.4939147072268</v>
      </c>
    </row>
    <row r="35" spans="1:4" ht="12.75">
      <c r="A35">
        <v>35</v>
      </c>
      <c r="B35">
        <f t="shared" si="0"/>
        <v>52521875</v>
      </c>
      <c r="C35" s="1">
        <f t="shared" si="1"/>
        <v>112394349</v>
      </c>
      <c r="D35">
        <f t="shared" si="2"/>
        <v>681.5239092639176</v>
      </c>
    </row>
    <row r="36" spans="1:4" ht="12.75">
      <c r="A36">
        <v>36</v>
      </c>
      <c r="B36">
        <f t="shared" si="0"/>
        <v>60466176</v>
      </c>
      <c r="C36" s="1">
        <f t="shared" si="1"/>
        <v>104450048</v>
      </c>
      <c r="D36">
        <f t="shared" si="2"/>
        <v>633.3521717872474</v>
      </c>
    </row>
    <row r="37" spans="1:4" ht="12.75">
      <c r="A37">
        <v>37</v>
      </c>
      <c r="B37">
        <f t="shared" si="0"/>
        <v>69343957</v>
      </c>
      <c r="C37" s="1">
        <f t="shared" si="1"/>
        <v>95572267</v>
      </c>
      <c r="D37">
        <f t="shared" si="2"/>
        <v>579.5201057933518</v>
      </c>
    </row>
    <row r="38" spans="1:4" ht="12.75">
      <c r="A38">
        <v>38</v>
      </c>
      <c r="B38">
        <f t="shared" si="0"/>
        <v>79235168</v>
      </c>
      <c r="C38" s="1">
        <f t="shared" si="1"/>
        <v>85681056</v>
      </c>
      <c r="D38">
        <f t="shared" si="2"/>
        <v>519.542919679891</v>
      </c>
    </row>
    <row r="39" spans="1:4" ht="12.75">
      <c r="A39">
        <v>39</v>
      </c>
      <c r="B39">
        <f t="shared" si="0"/>
        <v>90224199</v>
      </c>
      <c r="C39" s="1">
        <f t="shared" si="1"/>
        <v>74692025</v>
      </c>
      <c r="D39">
        <f t="shared" si="2"/>
        <v>452.90889908387</v>
      </c>
    </row>
    <row r="40" spans="1:4" ht="12.75">
      <c r="A40">
        <v>40</v>
      </c>
      <c r="B40">
        <f t="shared" si="0"/>
        <v>102400000</v>
      </c>
      <c r="C40" s="1">
        <f t="shared" si="1"/>
        <v>62516224</v>
      </c>
      <c r="D40">
        <f t="shared" si="2"/>
        <v>379.07867923945844</v>
      </c>
    </row>
    <row r="41" spans="1:4" ht="12.75">
      <c r="A41">
        <v>41</v>
      </c>
      <c r="B41">
        <f t="shared" si="0"/>
        <v>115856201</v>
      </c>
      <c r="C41" s="1">
        <f t="shared" si="1"/>
        <v>49060023</v>
      </c>
      <c r="D41">
        <f t="shared" si="2"/>
        <v>297.4845173358112</v>
      </c>
    </row>
    <row r="42" spans="1:4" ht="12.75">
      <c r="A42">
        <v>42</v>
      </c>
      <c r="B42">
        <f t="shared" si="0"/>
        <v>130691232</v>
      </c>
      <c r="C42" s="1">
        <f t="shared" si="1"/>
        <v>34224992</v>
      </c>
      <c r="D42">
        <f t="shared" si="2"/>
        <v>207.52956487488802</v>
      </c>
    </row>
    <row r="43" spans="1:4" ht="12.75">
      <c r="A43">
        <v>43</v>
      </c>
      <c r="B43">
        <f t="shared" si="0"/>
        <v>147008443</v>
      </c>
      <c r="C43" s="1">
        <f t="shared" si="1"/>
        <v>17907781</v>
      </c>
      <c r="D43">
        <f t="shared" si="2"/>
        <v>108.58714002927414</v>
      </c>
    </row>
    <row r="44" spans="1:4" ht="12.75">
      <c r="A44">
        <v>44</v>
      </c>
      <c r="B44">
        <f t="shared" si="0"/>
        <v>164916224</v>
      </c>
      <c r="C44" s="1">
        <f t="shared" si="1"/>
        <v>0</v>
      </c>
      <c r="D44">
        <f t="shared" si="2"/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selection activeCell="E1" sqref="E1:N21"/>
    </sheetView>
  </sheetViews>
  <sheetFormatPr defaultColWidth="11.421875" defaultRowHeight="12.75"/>
  <cols>
    <col min="1" max="1" width="11.421875" style="5" customWidth="1"/>
    <col min="2" max="3" width="0.2890625" style="0" customWidth="1"/>
    <col min="4" max="4" width="14.57421875" style="5" customWidth="1"/>
    <col min="11" max="11" width="0.2890625" style="0" customWidth="1"/>
    <col min="12" max="12" width="0.13671875" style="0" customWidth="1"/>
  </cols>
  <sheetData>
    <row r="1" spans="1:14" ht="20.25">
      <c r="A1" s="23"/>
      <c r="D1" s="23"/>
      <c r="F1" s="16" t="s">
        <v>2</v>
      </c>
      <c r="G1" s="2"/>
      <c r="H1" s="2"/>
      <c r="I1" s="2"/>
      <c r="J1" s="2"/>
      <c r="M1" s="2"/>
      <c r="N1" s="2"/>
    </row>
    <row r="2" spans="1:14" ht="20.25">
      <c r="A2" s="23"/>
      <c r="D2" s="23"/>
      <c r="F2" s="24"/>
      <c r="G2" s="5"/>
      <c r="H2" s="5"/>
      <c r="I2" s="5"/>
      <c r="J2" s="5"/>
      <c r="K2" s="5"/>
      <c r="L2" s="5"/>
      <c r="M2" s="5"/>
      <c r="N2" s="5"/>
    </row>
    <row r="3" spans="1:4" ht="15">
      <c r="A3" s="18" t="s">
        <v>0</v>
      </c>
      <c r="D3" s="17" t="s">
        <v>1</v>
      </c>
    </row>
    <row r="4" spans="10:13" ht="20.25">
      <c r="J4" s="14">
        <v>553</v>
      </c>
      <c r="K4">
        <f>POWER((J4-270)/10+1,3)</f>
        <v>25153.757</v>
      </c>
      <c r="L4" s="1">
        <f>POWER(($E$18-270)/10+1,3)-K4</f>
        <v>60030.243</v>
      </c>
      <c r="M4" s="15">
        <f>IF(L4/$C$5*$E$19&gt;0,L4/$C$5*$E$19,0)</f>
        <v>1409.4418604651164</v>
      </c>
    </row>
    <row r="5" spans="1:4" ht="12.75">
      <c r="A5" s="6">
        <v>270</v>
      </c>
      <c r="B5">
        <f>POWER((A5-270)/10+1,3)</f>
        <v>1</v>
      </c>
      <c r="C5" s="1">
        <f>POWER(($E$18-270)/10+1,3)-B5</f>
        <v>85183</v>
      </c>
      <c r="D5" s="9">
        <f>C5/$C$5*$E$19</f>
        <v>2000</v>
      </c>
    </row>
    <row r="6" spans="1:4" ht="12.75">
      <c r="A6" s="6">
        <v>280</v>
      </c>
      <c r="B6">
        <f aca="true" t="shared" si="0" ref="B6:B69">POWER((A6-270)/10+1,3)</f>
        <v>8</v>
      </c>
      <c r="C6" s="1">
        <f aca="true" t="shared" si="1" ref="C6:C69">POWER(($E$18-270)/10+1,3)-B6</f>
        <v>85176</v>
      </c>
      <c r="D6" s="9">
        <f aca="true" t="shared" si="2" ref="D6:D69">C6/$C$5*$E$19</f>
        <v>1999.8356479579259</v>
      </c>
    </row>
    <row r="7" spans="1:4" ht="12.75">
      <c r="A7" s="6">
        <v>290</v>
      </c>
      <c r="B7">
        <f t="shared" si="0"/>
        <v>27</v>
      </c>
      <c r="C7" s="1">
        <f t="shared" si="1"/>
        <v>85157</v>
      </c>
      <c r="D7" s="9">
        <f t="shared" si="2"/>
        <v>1999.3895495580102</v>
      </c>
    </row>
    <row r="8" spans="1:4" ht="12.75">
      <c r="A8" s="6">
        <v>300</v>
      </c>
      <c r="B8">
        <f t="shared" si="0"/>
        <v>64</v>
      </c>
      <c r="C8" s="1">
        <f t="shared" si="1"/>
        <v>85120</v>
      </c>
      <c r="D8" s="9">
        <f t="shared" si="2"/>
        <v>1998.520831621333</v>
      </c>
    </row>
    <row r="9" spans="1:4" ht="12.75">
      <c r="A9" s="6">
        <v>310</v>
      </c>
      <c r="B9">
        <f t="shared" si="0"/>
        <v>125</v>
      </c>
      <c r="C9" s="1">
        <f t="shared" si="1"/>
        <v>85059</v>
      </c>
      <c r="D9" s="9">
        <f t="shared" si="2"/>
        <v>1997.0886209689727</v>
      </c>
    </row>
    <row r="10" spans="1:4" ht="12.75">
      <c r="A10" s="6">
        <v>320</v>
      </c>
      <c r="B10">
        <f t="shared" si="0"/>
        <v>216</v>
      </c>
      <c r="C10" s="1">
        <f t="shared" si="1"/>
        <v>84968</v>
      </c>
      <c r="D10" s="9">
        <f t="shared" si="2"/>
        <v>1994.952044422009</v>
      </c>
    </row>
    <row r="11" spans="1:9" ht="12.75">
      <c r="A11" s="6">
        <v>330</v>
      </c>
      <c r="B11">
        <f t="shared" si="0"/>
        <v>343</v>
      </c>
      <c r="C11" s="1">
        <f t="shared" si="1"/>
        <v>84841</v>
      </c>
      <c r="D11" s="9">
        <f t="shared" si="2"/>
        <v>1991.9702288015214</v>
      </c>
      <c r="F11" s="5"/>
      <c r="H11" s="1"/>
      <c r="I11" s="11"/>
    </row>
    <row r="12" spans="1:13" ht="12.75" customHeight="1">
      <c r="A12" s="6">
        <v>340</v>
      </c>
      <c r="B12">
        <f t="shared" si="0"/>
        <v>512</v>
      </c>
      <c r="C12" s="1">
        <f t="shared" si="1"/>
        <v>84672</v>
      </c>
      <c r="D12" s="9">
        <f t="shared" si="2"/>
        <v>1988.002300928589</v>
      </c>
      <c r="J12" s="21"/>
      <c r="K12" s="5"/>
      <c r="L12" s="12"/>
      <c r="M12" s="22"/>
    </row>
    <row r="13" spans="1:4" ht="12.75">
      <c r="A13" s="6">
        <v>350</v>
      </c>
      <c r="B13">
        <f t="shared" si="0"/>
        <v>729</v>
      </c>
      <c r="C13" s="1">
        <f t="shared" si="1"/>
        <v>84455</v>
      </c>
      <c r="D13" s="9">
        <f t="shared" si="2"/>
        <v>1982.9073876242912</v>
      </c>
    </row>
    <row r="14" spans="1:4" ht="12.75">
      <c r="A14" s="6">
        <v>360</v>
      </c>
      <c r="B14">
        <f t="shared" si="0"/>
        <v>1000</v>
      </c>
      <c r="C14" s="1">
        <f t="shared" si="1"/>
        <v>84184</v>
      </c>
      <c r="D14" s="9">
        <f t="shared" si="2"/>
        <v>1976.5446157097074</v>
      </c>
    </row>
    <row r="15" spans="1:13" ht="12.75">
      <c r="A15" s="6">
        <v>370</v>
      </c>
      <c r="B15">
        <f t="shared" si="0"/>
        <v>1331</v>
      </c>
      <c r="C15" s="1">
        <f t="shared" si="1"/>
        <v>83853</v>
      </c>
      <c r="D15" s="9">
        <f t="shared" si="2"/>
        <v>1968.7731120059166</v>
      </c>
      <c r="J15" s="5"/>
      <c r="K15">
        <f>POWER((J15-270)/10+1,3)</f>
        <v>-17576</v>
      </c>
      <c r="L15" s="1">
        <f>POWER(($E$18-270)/10+1,3)-K15</f>
        <v>102760</v>
      </c>
      <c r="M15" s="11"/>
    </row>
    <row r="16" spans="1:4" ht="12.75">
      <c r="A16" s="6">
        <v>380</v>
      </c>
      <c r="B16">
        <f t="shared" si="0"/>
        <v>1728</v>
      </c>
      <c r="C16" s="1">
        <f t="shared" si="1"/>
        <v>83456</v>
      </c>
      <c r="D16" s="9">
        <f t="shared" si="2"/>
        <v>1959.4520033339986</v>
      </c>
    </row>
    <row r="17" spans="1:4" ht="13.5" thickBot="1">
      <c r="A17" s="6">
        <v>390</v>
      </c>
      <c r="B17">
        <f t="shared" si="0"/>
        <v>2197</v>
      </c>
      <c r="C17" s="1">
        <f t="shared" si="1"/>
        <v>82987</v>
      </c>
      <c r="D17" s="9">
        <f t="shared" si="2"/>
        <v>1948.4404165150324</v>
      </c>
    </row>
    <row r="18" spans="1:7" ht="15.75" thickBot="1">
      <c r="A18" s="6">
        <v>400</v>
      </c>
      <c r="B18">
        <f t="shared" si="0"/>
        <v>2744</v>
      </c>
      <c r="C18" s="1">
        <f t="shared" si="1"/>
        <v>82440</v>
      </c>
      <c r="D18" s="9">
        <f t="shared" si="2"/>
        <v>1935.5974783700974</v>
      </c>
      <c r="E18" s="3">
        <v>700</v>
      </c>
      <c r="F18" s="19" t="s">
        <v>4</v>
      </c>
      <c r="G18" s="4"/>
    </row>
    <row r="19" spans="1:7" ht="15">
      <c r="A19" s="6">
        <v>410</v>
      </c>
      <c r="B19">
        <f t="shared" si="0"/>
        <v>3375</v>
      </c>
      <c r="C19" s="1">
        <f t="shared" si="1"/>
        <v>81809</v>
      </c>
      <c r="D19" s="9">
        <f t="shared" si="2"/>
        <v>1920.782315720273</v>
      </c>
      <c r="E19" s="10">
        <v>2000</v>
      </c>
      <c r="F19" s="20" t="s">
        <v>3</v>
      </c>
      <c r="G19" s="8"/>
    </row>
    <row r="20" spans="1:4" ht="12.75">
      <c r="A20" s="6">
        <v>420</v>
      </c>
      <c r="B20">
        <f t="shared" si="0"/>
        <v>4096</v>
      </c>
      <c r="C20" s="1">
        <f t="shared" si="1"/>
        <v>81088</v>
      </c>
      <c r="D20" s="9">
        <f t="shared" si="2"/>
        <v>1903.854055386638</v>
      </c>
    </row>
    <row r="21" spans="1:4" ht="12.75">
      <c r="A21" s="6">
        <v>430</v>
      </c>
      <c r="B21">
        <f t="shared" si="0"/>
        <v>4913</v>
      </c>
      <c r="C21" s="1">
        <f t="shared" si="1"/>
        <v>80271</v>
      </c>
      <c r="D21" s="9">
        <f t="shared" si="2"/>
        <v>1884.6718241902727</v>
      </c>
    </row>
    <row r="22" spans="1:4" ht="12.75">
      <c r="A22" s="6">
        <v>440</v>
      </c>
      <c r="B22">
        <f t="shared" si="0"/>
        <v>5832</v>
      </c>
      <c r="C22" s="1">
        <f t="shared" si="1"/>
        <v>79352</v>
      </c>
      <c r="D22" s="9">
        <f t="shared" si="2"/>
        <v>1863.0947489522557</v>
      </c>
    </row>
    <row r="23" spans="1:4" ht="12.75">
      <c r="A23" s="6">
        <v>450</v>
      </c>
      <c r="B23">
        <f t="shared" si="0"/>
        <v>6859</v>
      </c>
      <c r="C23" s="1">
        <f t="shared" si="1"/>
        <v>78325</v>
      </c>
      <c r="D23" s="9">
        <f t="shared" si="2"/>
        <v>1838.9819564936665</v>
      </c>
    </row>
    <row r="24" spans="1:4" ht="12.75">
      <c r="A24" s="6">
        <v>460</v>
      </c>
      <c r="B24">
        <f t="shared" si="0"/>
        <v>8000</v>
      </c>
      <c r="C24" s="1">
        <f t="shared" si="1"/>
        <v>77184</v>
      </c>
      <c r="D24" s="9">
        <f t="shared" si="2"/>
        <v>1812.1925736355847</v>
      </c>
    </row>
    <row r="25" spans="1:4" ht="12.75">
      <c r="A25" s="6">
        <v>470</v>
      </c>
      <c r="B25">
        <f t="shared" si="0"/>
        <v>9261</v>
      </c>
      <c r="C25" s="1">
        <f t="shared" si="1"/>
        <v>75923</v>
      </c>
      <c r="D25" s="9">
        <f t="shared" si="2"/>
        <v>1782.585727199089</v>
      </c>
    </row>
    <row r="26" spans="1:4" ht="12.75">
      <c r="A26" s="6">
        <v>480</v>
      </c>
      <c r="B26">
        <f t="shared" si="0"/>
        <v>10648</v>
      </c>
      <c r="C26" s="1">
        <f t="shared" si="1"/>
        <v>74536</v>
      </c>
      <c r="D26" s="9">
        <f t="shared" si="2"/>
        <v>1750.0205440052591</v>
      </c>
    </row>
    <row r="27" spans="1:4" ht="12.75">
      <c r="A27" s="6">
        <v>490</v>
      </c>
      <c r="B27">
        <f t="shared" si="0"/>
        <v>12167</v>
      </c>
      <c r="C27" s="1">
        <f t="shared" si="1"/>
        <v>73017</v>
      </c>
      <c r="D27" s="9">
        <f t="shared" si="2"/>
        <v>1714.3561508751745</v>
      </c>
    </row>
    <row r="28" spans="1:4" ht="12.75">
      <c r="A28" s="6">
        <v>500</v>
      </c>
      <c r="B28">
        <f t="shared" si="0"/>
        <v>13824</v>
      </c>
      <c r="C28" s="1">
        <f t="shared" si="1"/>
        <v>71360</v>
      </c>
      <c r="D28" s="9">
        <f t="shared" si="2"/>
        <v>1675.4516746299144</v>
      </c>
    </row>
    <row r="29" spans="1:4" ht="12.75">
      <c r="A29" s="6">
        <v>510</v>
      </c>
      <c r="B29">
        <f t="shared" si="0"/>
        <v>15625</v>
      </c>
      <c r="C29" s="1">
        <f t="shared" si="1"/>
        <v>69559</v>
      </c>
      <c r="D29" s="9">
        <f t="shared" si="2"/>
        <v>1633.166242090558</v>
      </c>
    </row>
    <row r="30" spans="1:4" ht="12.75">
      <c r="A30" s="6">
        <v>520</v>
      </c>
      <c r="B30">
        <f t="shared" si="0"/>
        <v>17576</v>
      </c>
      <c r="C30" s="1">
        <f t="shared" si="1"/>
        <v>67608</v>
      </c>
      <c r="D30" s="9">
        <f t="shared" si="2"/>
        <v>1587.3589800781847</v>
      </c>
    </row>
    <row r="31" spans="1:4" ht="12.75">
      <c r="A31" s="6">
        <v>530</v>
      </c>
      <c r="B31">
        <f t="shared" si="0"/>
        <v>19683</v>
      </c>
      <c r="C31" s="1">
        <f t="shared" si="1"/>
        <v>65501</v>
      </c>
      <c r="D31" s="9">
        <f t="shared" si="2"/>
        <v>1537.8890154138735</v>
      </c>
    </row>
    <row r="32" spans="1:4" ht="12.75">
      <c r="A32" s="6">
        <v>540</v>
      </c>
      <c r="B32">
        <f t="shared" si="0"/>
        <v>21952</v>
      </c>
      <c r="C32" s="1">
        <f t="shared" si="1"/>
        <v>63232</v>
      </c>
      <c r="D32" s="9">
        <f t="shared" si="2"/>
        <v>1484.6154749187044</v>
      </c>
    </row>
    <row r="33" spans="1:4" ht="12.75">
      <c r="A33" s="6">
        <v>550</v>
      </c>
      <c r="B33">
        <f t="shared" si="0"/>
        <v>24389</v>
      </c>
      <c r="C33" s="1">
        <f t="shared" si="1"/>
        <v>60795</v>
      </c>
      <c r="D33" s="9">
        <f t="shared" si="2"/>
        <v>1427.3974854137564</v>
      </c>
    </row>
    <row r="34" spans="1:4" ht="12.75">
      <c r="A34" s="6">
        <v>560</v>
      </c>
      <c r="B34">
        <f t="shared" si="0"/>
        <v>27000</v>
      </c>
      <c r="C34" s="1">
        <f t="shared" si="1"/>
        <v>58184</v>
      </c>
      <c r="D34" s="9">
        <f t="shared" si="2"/>
        <v>1366.0941737201085</v>
      </c>
    </row>
    <row r="35" spans="1:4" ht="12.75">
      <c r="A35" s="6">
        <v>570</v>
      </c>
      <c r="B35">
        <f t="shared" si="0"/>
        <v>29791</v>
      </c>
      <c r="C35" s="1">
        <f t="shared" si="1"/>
        <v>55393</v>
      </c>
      <c r="D35" s="9">
        <f t="shared" si="2"/>
        <v>1300.5646666588405</v>
      </c>
    </row>
    <row r="36" spans="1:4" ht="12.75">
      <c r="A36" s="6">
        <v>580</v>
      </c>
      <c r="B36">
        <f t="shared" si="0"/>
        <v>32768</v>
      </c>
      <c r="C36" s="1">
        <f t="shared" si="1"/>
        <v>52416</v>
      </c>
      <c r="D36" s="9">
        <f t="shared" si="2"/>
        <v>1230.6680910510313</v>
      </c>
    </row>
    <row r="37" spans="1:4" ht="12.75">
      <c r="A37" s="6">
        <v>590</v>
      </c>
      <c r="B37">
        <f t="shared" si="0"/>
        <v>35937</v>
      </c>
      <c r="C37" s="1">
        <f t="shared" si="1"/>
        <v>49247</v>
      </c>
      <c r="D37" s="9">
        <f t="shared" si="2"/>
        <v>1156.2635737177607</v>
      </c>
    </row>
    <row r="38" spans="1:4" ht="12.75">
      <c r="A38" s="6">
        <v>600</v>
      </c>
      <c r="B38">
        <f t="shared" si="0"/>
        <v>39304</v>
      </c>
      <c r="C38" s="1">
        <f t="shared" si="1"/>
        <v>45880</v>
      </c>
      <c r="D38" s="9">
        <f t="shared" si="2"/>
        <v>1077.2102414801075</v>
      </c>
    </row>
    <row r="39" spans="1:4" ht="12.75">
      <c r="A39" s="6">
        <v>610</v>
      </c>
      <c r="B39">
        <f t="shared" si="0"/>
        <v>42875</v>
      </c>
      <c r="C39" s="1">
        <f t="shared" si="1"/>
        <v>42309</v>
      </c>
      <c r="D39" s="9">
        <f t="shared" si="2"/>
        <v>993.3672211591514</v>
      </c>
    </row>
    <row r="40" spans="1:4" ht="12.75">
      <c r="A40" s="6">
        <v>620</v>
      </c>
      <c r="B40">
        <f t="shared" si="0"/>
        <v>46656</v>
      </c>
      <c r="C40" s="1">
        <f t="shared" si="1"/>
        <v>38528</v>
      </c>
      <c r="D40" s="9">
        <f t="shared" si="2"/>
        <v>904.5936395759717</v>
      </c>
    </row>
    <row r="41" spans="1:4" ht="12.75">
      <c r="A41" s="6">
        <v>630</v>
      </c>
      <c r="B41">
        <f t="shared" si="0"/>
        <v>50653</v>
      </c>
      <c r="C41" s="1">
        <f t="shared" si="1"/>
        <v>34531</v>
      </c>
      <c r="D41" s="9">
        <f t="shared" si="2"/>
        <v>810.7486235516477</v>
      </c>
    </row>
    <row r="42" spans="1:4" ht="12.75">
      <c r="A42" s="6">
        <v>640</v>
      </c>
      <c r="B42">
        <f t="shared" si="0"/>
        <v>54872</v>
      </c>
      <c r="C42" s="1">
        <f t="shared" si="1"/>
        <v>30312</v>
      </c>
      <c r="D42" s="9">
        <f t="shared" si="2"/>
        <v>711.6912999072586</v>
      </c>
    </row>
    <row r="43" spans="1:4" ht="12.75">
      <c r="A43" s="6">
        <v>650</v>
      </c>
      <c r="B43">
        <f t="shared" si="0"/>
        <v>59319</v>
      </c>
      <c r="C43" s="1">
        <f t="shared" si="1"/>
        <v>25865</v>
      </c>
      <c r="D43" s="9">
        <f t="shared" si="2"/>
        <v>607.2807954638837</v>
      </c>
    </row>
    <row r="44" spans="1:4" ht="12.75">
      <c r="A44" s="6">
        <v>660</v>
      </c>
      <c r="B44">
        <f t="shared" si="0"/>
        <v>64000</v>
      </c>
      <c r="C44" s="1">
        <f t="shared" si="1"/>
        <v>21184</v>
      </c>
      <c r="D44" s="9">
        <f t="shared" si="2"/>
        <v>497.37623704260244</v>
      </c>
    </row>
    <row r="45" spans="1:4" ht="12.75">
      <c r="A45" s="6">
        <v>670</v>
      </c>
      <c r="B45">
        <f t="shared" si="0"/>
        <v>68921</v>
      </c>
      <c r="C45" s="1">
        <f t="shared" si="1"/>
        <v>16263</v>
      </c>
      <c r="D45" s="9">
        <f t="shared" si="2"/>
        <v>381.83675146449406</v>
      </c>
    </row>
    <row r="46" spans="1:4" ht="12.75">
      <c r="A46" s="6">
        <v>680</v>
      </c>
      <c r="B46">
        <f t="shared" si="0"/>
        <v>74088</v>
      </c>
      <c r="C46" s="1">
        <f t="shared" si="1"/>
        <v>11096</v>
      </c>
      <c r="D46" s="9">
        <f t="shared" si="2"/>
        <v>260.521465550638</v>
      </c>
    </row>
    <row r="47" spans="1:4" ht="12.75">
      <c r="A47" s="6">
        <v>690</v>
      </c>
      <c r="B47">
        <f t="shared" si="0"/>
        <v>79507</v>
      </c>
      <c r="C47" s="1">
        <f t="shared" si="1"/>
        <v>5677</v>
      </c>
      <c r="D47" s="9">
        <f t="shared" si="2"/>
        <v>133.28950612211358</v>
      </c>
    </row>
    <row r="48" spans="1:4" ht="12.75">
      <c r="A48" s="6">
        <v>700</v>
      </c>
      <c r="B48">
        <f t="shared" si="0"/>
        <v>85184</v>
      </c>
      <c r="C48" s="1">
        <f t="shared" si="1"/>
        <v>0</v>
      </c>
      <c r="D48" s="9">
        <f t="shared" si="2"/>
        <v>0</v>
      </c>
    </row>
    <row r="49" spans="1:4" ht="12.75">
      <c r="A49" s="6">
        <v>710</v>
      </c>
      <c r="B49">
        <f t="shared" si="0"/>
        <v>91125</v>
      </c>
      <c r="C49" s="1">
        <f t="shared" si="1"/>
        <v>-5941</v>
      </c>
      <c r="D49" s="9">
        <f t="shared" si="2"/>
        <v>-139.48792599462334</v>
      </c>
    </row>
    <row r="50" spans="1:4" ht="12.75">
      <c r="A50" s="6">
        <v>720</v>
      </c>
      <c r="B50">
        <f t="shared" si="0"/>
        <v>97336</v>
      </c>
      <c r="C50" s="1">
        <f t="shared" si="1"/>
        <v>-12152</v>
      </c>
      <c r="D50" s="9">
        <f t="shared" si="2"/>
        <v>-285.3151450406771</v>
      </c>
    </row>
    <row r="51" spans="1:4" ht="12.75">
      <c r="A51" s="6">
        <v>730</v>
      </c>
      <c r="B51">
        <f t="shared" si="0"/>
        <v>103823</v>
      </c>
      <c r="C51" s="1">
        <f t="shared" si="1"/>
        <v>-18639</v>
      </c>
      <c r="D51" s="9">
        <f t="shared" si="2"/>
        <v>-437.622530317082</v>
      </c>
    </row>
    <row r="52" spans="1:4" ht="12.75">
      <c r="A52" s="6">
        <v>740</v>
      </c>
      <c r="B52">
        <f t="shared" si="0"/>
        <v>110592</v>
      </c>
      <c r="C52" s="1">
        <f t="shared" si="1"/>
        <v>-25408</v>
      </c>
      <c r="D52" s="9">
        <f t="shared" si="2"/>
        <v>-596.5509550027588</v>
      </c>
    </row>
    <row r="53" spans="1:4" ht="12.75">
      <c r="A53" s="6">
        <v>750</v>
      </c>
      <c r="B53">
        <f t="shared" si="0"/>
        <v>117649</v>
      </c>
      <c r="C53" s="1">
        <f t="shared" si="1"/>
        <v>-32465</v>
      </c>
      <c r="D53" s="9">
        <f t="shared" si="2"/>
        <v>-762.241292276628</v>
      </c>
    </row>
    <row r="54" spans="1:4" ht="12.75">
      <c r="A54" s="6">
        <v>760</v>
      </c>
      <c r="B54">
        <f t="shared" si="0"/>
        <v>125000</v>
      </c>
      <c r="C54" s="1">
        <f t="shared" si="1"/>
        <v>-39816</v>
      </c>
      <c r="D54" s="9">
        <f t="shared" si="2"/>
        <v>-934.8344153176104</v>
      </c>
    </row>
    <row r="55" spans="1:4" ht="12.75">
      <c r="A55" s="6">
        <v>770</v>
      </c>
      <c r="B55">
        <f t="shared" si="0"/>
        <v>132651</v>
      </c>
      <c r="C55" s="1">
        <f t="shared" si="1"/>
        <v>-47467</v>
      </c>
      <c r="D55" s="9">
        <f t="shared" si="2"/>
        <v>-1114.4711973046265</v>
      </c>
    </row>
    <row r="56" spans="1:4" ht="12.75">
      <c r="A56" s="6">
        <v>780</v>
      </c>
      <c r="B56">
        <f t="shared" si="0"/>
        <v>140608</v>
      </c>
      <c r="C56" s="1">
        <f t="shared" si="1"/>
        <v>-55424</v>
      </c>
      <c r="D56" s="9">
        <f t="shared" si="2"/>
        <v>-1301.292511416597</v>
      </c>
    </row>
    <row r="57" spans="1:4" ht="12.75">
      <c r="A57" s="6">
        <v>790</v>
      </c>
      <c r="B57">
        <f t="shared" si="0"/>
        <v>148877</v>
      </c>
      <c r="C57" s="1">
        <f t="shared" si="1"/>
        <v>-63693</v>
      </c>
      <c r="D57" s="9">
        <f t="shared" si="2"/>
        <v>-1495.4392308324432</v>
      </c>
    </row>
    <row r="58" spans="1:4" ht="12.75">
      <c r="A58" s="6">
        <v>800</v>
      </c>
      <c r="B58">
        <f t="shared" si="0"/>
        <v>157464</v>
      </c>
      <c r="C58" s="1">
        <f t="shared" si="1"/>
        <v>-72280</v>
      </c>
      <c r="D58" s="9">
        <f t="shared" si="2"/>
        <v>-1697.0522287310848</v>
      </c>
    </row>
    <row r="59" spans="1:4" ht="12.75">
      <c r="A59" s="6">
        <v>810</v>
      </c>
      <c r="B59">
        <f t="shared" si="0"/>
        <v>166375</v>
      </c>
      <c r="C59" s="1">
        <f t="shared" si="1"/>
        <v>-81191</v>
      </c>
      <c r="D59" s="9">
        <f t="shared" si="2"/>
        <v>-1906.272378291443</v>
      </c>
    </row>
    <row r="60" spans="1:4" ht="12.75">
      <c r="A60" s="6">
        <v>820</v>
      </c>
      <c r="B60">
        <f t="shared" si="0"/>
        <v>175616</v>
      </c>
      <c r="C60" s="1">
        <f t="shared" si="1"/>
        <v>-90432</v>
      </c>
      <c r="D60" s="9">
        <f t="shared" si="2"/>
        <v>-2123.2405526924385</v>
      </c>
    </row>
    <row r="61" spans="1:4" ht="12.75">
      <c r="A61" s="6">
        <v>830</v>
      </c>
      <c r="B61">
        <f t="shared" si="0"/>
        <v>185193</v>
      </c>
      <c r="C61" s="1">
        <f t="shared" si="1"/>
        <v>-100009</v>
      </c>
      <c r="D61" s="9">
        <f t="shared" si="2"/>
        <v>-2348.0976251129923</v>
      </c>
    </row>
    <row r="62" spans="1:4" ht="12.75">
      <c r="A62" s="6">
        <v>840</v>
      </c>
      <c r="B62">
        <f t="shared" si="0"/>
        <v>195112</v>
      </c>
      <c r="C62" s="1">
        <f t="shared" si="1"/>
        <v>-109928</v>
      </c>
      <c r="D62" s="9">
        <f t="shared" si="2"/>
        <v>-2580.9844687320237</v>
      </c>
    </row>
    <row r="63" spans="1:4" ht="12.75">
      <c r="A63" s="6">
        <v>850</v>
      </c>
      <c r="B63">
        <f t="shared" si="0"/>
        <v>205379</v>
      </c>
      <c r="C63" s="1">
        <f t="shared" si="1"/>
        <v>-120195</v>
      </c>
      <c r="D63" s="9">
        <f t="shared" si="2"/>
        <v>-2822.0419567284553</v>
      </c>
    </row>
    <row r="64" spans="1:4" ht="12.75">
      <c r="A64" s="6">
        <v>860</v>
      </c>
      <c r="B64">
        <f t="shared" si="0"/>
        <v>216000</v>
      </c>
      <c r="C64" s="1">
        <f t="shared" si="1"/>
        <v>-130816</v>
      </c>
      <c r="D64" s="9">
        <f t="shared" si="2"/>
        <v>-3071.4109622812066</v>
      </c>
    </row>
    <row r="65" spans="1:4" ht="12.75">
      <c r="A65" s="6">
        <v>870</v>
      </c>
      <c r="B65">
        <f t="shared" si="0"/>
        <v>226981</v>
      </c>
      <c r="C65" s="1">
        <f t="shared" si="1"/>
        <v>-141797</v>
      </c>
      <c r="D65" s="9">
        <f t="shared" si="2"/>
        <v>-3329.232358569198</v>
      </c>
    </row>
    <row r="66" spans="1:4" ht="12.75">
      <c r="A66" s="6">
        <v>880</v>
      </c>
      <c r="B66">
        <f t="shared" si="0"/>
        <v>238328</v>
      </c>
      <c r="C66" s="1">
        <f t="shared" si="1"/>
        <v>-153144</v>
      </c>
      <c r="D66" s="9">
        <f t="shared" si="2"/>
        <v>-3595.647018771351</v>
      </c>
    </row>
    <row r="67" spans="1:4" ht="12.75">
      <c r="A67" s="6">
        <v>890</v>
      </c>
      <c r="B67">
        <f t="shared" si="0"/>
        <v>250047</v>
      </c>
      <c r="C67" s="1">
        <f t="shared" si="1"/>
        <v>-164863</v>
      </c>
      <c r="D67" s="9">
        <f t="shared" si="2"/>
        <v>-3870.795816066586</v>
      </c>
    </row>
    <row r="68" spans="1:4" ht="12.75">
      <c r="A68" s="6">
        <v>900</v>
      </c>
      <c r="B68">
        <f t="shared" si="0"/>
        <v>262144</v>
      </c>
      <c r="C68" s="1">
        <f t="shared" si="1"/>
        <v>-176960</v>
      </c>
      <c r="D68" s="9">
        <f t="shared" si="2"/>
        <v>-4154.8196236338235</v>
      </c>
    </row>
    <row r="69" spans="1:4" ht="12.75">
      <c r="A69" s="6">
        <v>910</v>
      </c>
      <c r="B69">
        <f t="shared" si="0"/>
        <v>274625</v>
      </c>
      <c r="C69" s="1">
        <f t="shared" si="1"/>
        <v>-189441</v>
      </c>
      <c r="D69" s="9">
        <f t="shared" si="2"/>
        <v>-4447.859314651984</v>
      </c>
    </row>
    <row r="70" spans="1:4" ht="12.75">
      <c r="A70" s="6">
        <v>920</v>
      </c>
      <c r="B70">
        <f aca="true" t="shared" si="3" ref="B70:B79">POWER((A70-270)/10+1,3)</f>
        <v>287496</v>
      </c>
      <c r="C70" s="1">
        <f aca="true" t="shared" si="4" ref="C70:C79">POWER(($E$18-270)/10+1,3)-B70</f>
        <v>-202312</v>
      </c>
      <c r="D70" s="9">
        <f aca="true" t="shared" si="5" ref="D70:D79">C70/$C$5*$E$19</f>
        <v>-4750.055762299989</v>
      </c>
    </row>
    <row r="71" spans="1:4" ht="12.75">
      <c r="A71" s="6">
        <v>930</v>
      </c>
      <c r="B71">
        <f t="shared" si="3"/>
        <v>300763</v>
      </c>
      <c r="C71" s="1">
        <f t="shared" si="4"/>
        <v>-215579</v>
      </c>
      <c r="D71" s="9">
        <f t="shared" si="5"/>
        <v>-5061.549839756759</v>
      </c>
    </row>
    <row r="72" spans="1:4" ht="12.75">
      <c r="A72" s="6">
        <v>940</v>
      </c>
      <c r="B72">
        <f t="shared" si="3"/>
        <v>314432</v>
      </c>
      <c r="C72" s="1">
        <f t="shared" si="4"/>
        <v>-229248</v>
      </c>
      <c r="D72" s="9">
        <f t="shared" si="5"/>
        <v>-5382.482420201214</v>
      </c>
    </row>
    <row r="73" spans="1:4" ht="12.75">
      <c r="A73" s="6">
        <v>950</v>
      </c>
      <c r="B73">
        <f t="shared" si="3"/>
        <v>328509</v>
      </c>
      <c r="C73" s="1">
        <f t="shared" si="4"/>
        <v>-243325</v>
      </c>
      <c r="D73" s="9">
        <f t="shared" si="5"/>
        <v>-5712.994376812275</v>
      </c>
    </row>
    <row r="74" spans="1:4" ht="12.75">
      <c r="A74" s="6">
        <v>960</v>
      </c>
      <c r="B74">
        <f t="shared" si="3"/>
        <v>343000</v>
      </c>
      <c r="C74" s="1">
        <f t="shared" si="4"/>
        <v>-257816</v>
      </c>
      <c r="D74" s="9">
        <f t="shared" si="5"/>
        <v>-6053.2265827688625</v>
      </c>
    </row>
    <row r="75" spans="1:4" ht="12.75">
      <c r="A75" s="6">
        <v>970</v>
      </c>
      <c r="B75">
        <f t="shared" si="3"/>
        <v>357911</v>
      </c>
      <c r="C75" s="1">
        <f t="shared" si="4"/>
        <v>-272727</v>
      </c>
      <c r="D75" s="9">
        <f t="shared" si="5"/>
        <v>-6403.319911249898</v>
      </c>
    </row>
    <row r="76" spans="1:4" ht="12.75">
      <c r="A76" s="6">
        <v>980</v>
      </c>
      <c r="B76">
        <f t="shared" si="3"/>
        <v>373248</v>
      </c>
      <c r="C76" s="1">
        <f t="shared" si="4"/>
        <v>-288064</v>
      </c>
      <c r="D76" s="9">
        <f t="shared" si="5"/>
        <v>-6763.4152354343005</v>
      </c>
    </row>
    <row r="77" spans="1:4" ht="12.75">
      <c r="A77" s="6">
        <v>990</v>
      </c>
      <c r="B77">
        <f t="shared" si="3"/>
        <v>389017</v>
      </c>
      <c r="C77" s="1">
        <f t="shared" si="4"/>
        <v>-303833</v>
      </c>
      <c r="D77" s="9">
        <f t="shared" si="5"/>
        <v>-7133.653428500992</v>
      </c>
    </row>
    <row r="78" spans="1:4" ht="12.75">
      <c r="A78" s="6">
        <v>1000</v>
      </c>
      <c r="B78">
        <f t="shared" si="3"/>
        <v>405224</v>
      </c>
      <c r="C78" s="1">
        <f t="shared" si="4"/>
        <v>-320040</v>
      </c>
      <c r="D78" s="9">
        <f t="shared" si="5"/>
        <v>-7514.175363628893</v>
      </c>
    </row>
    <row r="79" spans="1:4" ht="12.75">
      <c r="A79" s="6">
        <v>1010</v>
      </c>
      <c r="B79">
        <f t="shared" si="3"/>
        <v>421875</v>
      </c>
      <c r="C79" s="1">
        <f t="shared" si="4"/>
        <v>-336691</v>
      </c>
      <c r="D79" s="9">
        <f t="shared" si="5"/>
        <v>-7905.121913996924</v>
      </c>
    </row>
    <row r="80" spans="1:4" ht="12.75">
      <c r="A80" s="6"/>
      <c r="C80" s="1"/>
      <c r="D80" s="7"/>
    </row>
    <row r="81" spans="2:4" ht="12.75">
      <c r="B81" s="5"/>
      <c r="C81" s="12"/>
      <c r="D81" s="13"/>
    </row>
    <row r="82" spans="2:4" ht="12.75">
      <c r="B82" s="5"/>
      <c r="C82" s="12"/>
      <c r="D82" s="13"/>
    </row>
    <row r="83" spans="2:4" ht="12.75">
      <c r="B83" s="5"/>
      <c r="C83" s="12"/>
      <c r="D83" s="13"/>
    </row>
    <row r="84" spans="2:4" ht="12.75">
      <c r="B84" s="5"/>
      <c r="C84" s="12"/>
      <c r="D84" s="13"/>
    </row>
    <row r="85" spans="2:4" ht="12.75">
      <c r="B85" s="5"/>
      <c r="C85" s="12"/>
      <c r="D85" s="13"/>
    </row>
    <row r="86" spans="2:4" ht="12.75">
      <c r="B86" s="5"/>
      <c r="C86" s="12"/>
      <c r="D86" s="13"/>
    </row>
    <row r="87" spans="2:4" ht="12.75">
      <c r="B87" s="5"/>
      <c r="C87" s="12"/>
      <c r="D87" s="13"/>
    </row>
    <row r="88" spans="2:4" ht="12.75">
      <c r="B88" s="5"/>
      <c r="C88" s="12"/>
      <c r="D88" s="13"/>
    </row>
    <row r="89" spans="2:4" ht="12.75">
      <c r="B89" s="5"/>
      <c r="C89" s="12"/>
      <c r="D89" s="13"/>
    </row>
    <row r="90" spans="2:4" ht="12.75">
      <c r="B90" s="5"/>
      <c r="C90" s="12"/>
      <c r="D90" s="13"/>
    </row>
    <row r="91" spans="2:4" ht="12.75">
      <c r="B91" s="5"/>
      <c r="C91" s="12"/>
      <c r="D91" s="13"/>
    </row>
    <row r="92" spans="2:4" ht="12.75">
      <c r="B92" s="5"/>
      <c r="C92" s="12"/>
      <c r="D92" s="1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R31</dc:creator>
  <cp:keywords/>
  <dc:description/>
  <cp:lastModifiedBy>Brigitte PINEAU</cp:lastModifiedBy>
  <dcterms:created xsi:type="dcterms:W3CDTF">2006-01-13T09:53:55Z</dcterms:created>
  <dcterms:modified xsi:type="dcterms:W3CDTF">2007-01-17T08:27:30Z</dcterms:modified>
  <cp:category/>
  <cp:version/>
  <cp:contentType/>
  <cp:contentStatus/>
</cp:coreProperties>
</file>